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silva\Desktop\Assessoria Tecnica GrGLS\09_AT_GRIS_Portal_da_Transparencia\2018\3_Reestruturação Páginas Portal 2018\Aba_Dados_Abertos\Dados ProAC\ProAC LAB 2020 e 2021\"/>
    </mc:Choice>
  </mc:AlternateContent>
  <xr:revisionPtr revIDLastSave="0" documentId="13_ncr:1_{9EF06A26-C96C-4EA2-BC28-5DFE811CAF7A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érie Histórica ProAc LAB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E12" i="1"/>
  <c r="E32" i="1"/>
  <c r="G16" i="1"/>
  <c r="G24" i="1"/>
  <c r="G18" i="1"/>
  <c r="G31" i="1"/>
  <c r="G30" i="1"/>
  <c r="G29" i="1"/>
  <c r="G28" i="1"/>
  <c r="G27" i="1"/>
  <c r="G26" i="1"/>
  <c r="G25" i="1"/>
  <c r="G23" i="1"/>
  <c r="G22" i="1"/>
  <c r="G21" i="1"/>
  <c r="G20" i="1"/>
  <c r="G19" i="1"/>
  <c r="G17" i="1"/>
  <c r="F32" i="1"/>
  <c r="G12" i="1"/>
  <c r="D12" i="1"/>
  <c r="B12" i="1"/>
  <c r="C12" i="1"/>
  <c r="H12" i="1" l="1"/>
  <c r="G32" i="1"/>
</calcChain>
</file>

<file path=xl/sharedStrings.xml><?xml version="1.0" encoding="utf-8"?>
<sst xmlns="http://schemas.openxmlformats.org/spreadsheetml/2006/main" count="45" uniqueCount="37">
  <si>
    <t>Audiovisual</t>
  </si>
  <si>
    <t>Música</t>
  </si>
  <si>
    <t>Circo</t>
  </si>
  <si>
    <t>Museus</t>
  </si>
  <si>
    <t xml:space="preserve">Segmento </t>
  </si>
  <si>
    <t>Total de Recurso Anual</t>
  </si>
  <si>
    <t>Total</t>
  </si>
  <si>
    <t>Recursos destinados para cada segmento (em milhões de reais)</t>
  </si>
  <si>
    <t>GOVERNO DO ESTADO DE SÃO PAULO</t>
  </si>
  <si>
    <t>UNIDADE DE MONITORAMENTO</t>
  </si>
  <si>
    <t>SECRETARIA DE CULTURA E ECONOMIA CRIATIVA</t>
  </si>
  <si>
    <t>Secretaria de Cultura e Economia Criativa do Estado de São Paulo</t>
  </si>
  <si>
    <t>Nº total de inscritos por ano</t>
  </si>
  <si>
    <t>-</t>
  </si>
  <si>
    <t>Ano de referência</t>
  </si>
  <si>
    <t>Fonte: Assessoria Técnica do Gabinete do Secretário</t>
  </si>
  <si>
    <t>Orçamento Oriundo da Lei Aldir Blanc
(milhões)</t>
  </si>
  <si>
    <t>Teatro e Artes Cênicas</t>
  </si>
  <si>
    <t>Festivais</t>
  </si>
  <si>
    <t>Cinema</t>
  </si>
  <si>
    <t>Literatura</t>
  </si>
  <si>
    <t>Patrimônio Imaterial, Cultura Popular, Tradicional e Urbana</t>
  </si>
  <si>
    <t>Pontos de Cultura</t>
  </si>
  <si>
    <t>Total por Segmento</t>
  </si>
  <si>
    <t>Declínios</t>
  </si>
  <si>
    <t>Rua Mauá, nº 51 - 1º andar - São Paulo - SP </t>
  </si>
  <si>
    <t>Série Histórica - ProAC Expresso LAB - Lei Aldir Blanc</t>
  </si>
  <si>
    <t>Nº total de editais por ano</t>
  </si>
  <si>
    <t>Patrimônio Material</t>
  </si>
  <si>
    <t>Artes Visuais</t>
  </si>
  <si>
    <t>Formação Cultural para Difusão Online #CulturaEmCasa</t>
  </si>
  <si>
    <t>Conteúdo Cultural para Difusão Online #CulturaEmCasa</t>
  </si>
  <si>
    <t>Infanto-Juvenil</t>
  </si>
  <si>
    <t>Dança</t>
  </si>
  <si>
    <t>Nº total de contemplados por ano</t>
  </si>
  <si>
    <t>% Contemplados fora da capital</t>
  </si>
  <si>
    <t>Nº total de contemplados fora da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</si>
</sst>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0" fontId="0" fillId="0" borderId="0" xfId="0" applyBorder="1"/>
    <xf numFmtId="0" fontId="4" fillId="0" borderId="0" xfId="0" applyFont="1" applyBorder="1" applyAlignment="1"/>
    <xf numFmtId="0" fontId="2" fillId="0" borderId="0" xfId="0" applyFont="1"/>
    <xf numFmtId="44" fontId="0" fillId="0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4" fontId="3" fillId="0" borderId="1" xfId="2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164" fontId="3" fillId="4" borderId="1" xfId="1" applyFont="1" applyFill="1" applyBorder="1" applyAlignment="1">
      <alignment vertical="center"/>
    </xf>
    <xf numFmtId="164" fontId="3" fillId="4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4">
    <cellStyle name="Moeda" xfId="2" builtinId="4"/>
    <cellStyle name="Moeda 3" xfId="1" xr:uid="{00000000-0005-0000-0000-000001000000}"/>
    <cellStyle name="Normal" xfId="0" builtinId="0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160338</xdr:colOff>
      <xdr:row>0</xdr:row>
      <xdr:rowOff>50800</xdr:rowOff>
    </xdr:from>
    <xdr:to>
      <xdr:col>1</xdr:col>
      <xdr:colOff>1087438</xdr:colOff>
      <xdr:row>4</xdr:row>
      <xdr:rowOff>117475</xdr:rowOff>
    </xdr:to>
    <xdr:pic>
      <xdr:nvPicPr>
        <xdr:cNvPr id="2" name="Imagem 1" descr="Documentosã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463" y="50800"/>
          <a:ext cx="927100" cy="931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120" zoomScaleNormal="120" workbookViewId="0">
      <selection activeCell="H9" sqref="H9"/>
    </sheetView>
  </sheetViews>
  <sheetFormatPr defaultRowHeight="15" x14ac:dyDescent="0.25"/>
  <cols>
    <col min="1" max="1" width="11.140625" customWidth="1"/>
    <col min="2" max="2" width="17.85546875" customWidth="1"/>
    <col min="3" max="3" width="14.42578125" customWidth="1"/>
    <col min="4" max="4" width="15.28515625" customWidth="1"/>
    <col min="5" max="5" width="19.5703125" customWidth="1"/>
    <col min="6" max="6" width="15.42578125" style="9" customWidth="1"/>
    <col min="7" max="7" width="16.7109375" bestFit="1" customWidth="1"/>
    <col min="8" max="8" width="14.5703125" style="2" customWidth="1"/>
    <col min="9" max="9" width="20.28515625" style="2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</row>
    <row r="2" spans="1:13" ht="20.25" customHeight="1" x14ac:dyDescent="0.3">
      <c r="A2" s="41" t="s">
        <v>8</v>
      </c>
      <c r="B2" s="41"/>
      <c r="C2" s="41"/>
      <c r="D2" s="41"/>
      <c r="E2" s="41"/>
      <c r="F2" s="41"/>
      <c r="G2" s="41"/>
      <c r="H2" s="41"/>
    </row>
    <row r="3" spans="1:13" ht="18" customHeight="1" x14ac:dyDescent="0.25">
      <c r="A3" s="42" t="s">
        <v>10</v>
      </c>
      <c r="B3" s="42"/>
      <c r="C3" s="42"/>
      <c r="D3" s="42"/>
      <c r="E3" s="42"/>
      <c r="F3" s="42"/>
      <c r="G3" s="42"/>
      <c r="H3" s="42"/>
    </row>
    <row r="4" spans="1:13" ht="15" customHeight="1" x14ac:dyDescent="0.25">
      <c r="A4" s="43" t="s">
        <v>9</v>
      </c>
      <c r="B4" s="43"/>
      <c r="C4" s="43"/>
      <c r="D4" s="43"/>
      <c r="E4" s="43"/>
      <c r="F4" s="43"/>
      <c r="G4" s="43"/>
      <c r="H4" s="43"/>
    </row>
    <row r="5" spans="1:13" ht="15" customHeight="1" x14ac:dyDescent="0.25">
      <c r="A5" s="40"/>
      <c r="B5" s="40"/>
      <c r="C5" s="40"/>
      <c r="D5" s="40"/>
      <c r="E5" s="40"/>
      <c r="F5" s="40"/>
      <c r="G5" s="40"/>
      <c r="H5" s="40"/>
    </row>
    <row r="6" spans="1:13" ht="10.5" customHeight="1" x14ac:dyDescent="0.25">
      <c r="A6" s="39"/>
      <c r="B6" s="39"/>
      <c r="C6" s="39"/>
      <c r="D6" s="39"/>
      <c r="E6" s="39"/>
      <c r="F6" s="39"/>
      <c r="G6" s="39"/>
      <c r="H6" s="39"/>
    </row>
    <row r="7" spans="1:13" ht="18" customHeight="1" x14ac:dyDescent="0.25">
      <c r="A7" s="37" t="s">
        <v>26</v>
      </c>
      <c r="B7" s="37"/>
      <c r="C7" s="37"/>
      <c r="D7" s="37"/>
      <c r="E7" s="37"/>
      <c r="F7" s="37"/>
      <c r="G7" s="37"/>
      <c r="H7" s="37"/>
    </row>
    <row r="8" spans="1:13" ht="6" customHeight="1" x14ac:dyDescent="0.25">
      <c r="C8" s="1"/>
    </row>
    <row r="9" spans="1:13" ht="41.25" customHeight="1" x14ac:dyDescent="0.25">
      <c r="A9" s="12" t="s">
        <v>14</v>
      </c>
      <c r="B9" s="12" t="s">
        <v>16</v>
      </c>
      <c r="C9" s="12" t="s">
        <v>27</v>
      </c>
      <c r="D9" s="12" t="s">
        <v>12</v>
      </c>
      <c r="E9" s="12" t="s">
        <v>34</v>
      </c>
      <c r="F9" s="12" t="s">
        <v>24</v>
      </c>
      <c r="G9" s="12" t="s">
        <v>36</v>
      </c>
      <c r="H9" s="12" t="s">
        <v>35</v>
      </c>
      <c r="J9" s="2"/>
    </row>
    <row r="10" spans="1:13" x14ac:dyDescent="0.25">
      <c r="A10" s="13">
        <v>2020</v>
      </c>
      <c r="B10" s="14">
        <v>243805000</v>
      </c>
      <c r="C10" s="15">
        <v>25</v>
      </c>
      <c r="D10" s="16">
        <v>4989</v>
      </c>
      <c r="E10" s="16">
        <v>3755</v>
      </c>
      <c r="F10" s="16">
        <v>22</v>
      </c>
      <c r="G10" s="16">
        <v>1597</v>
      </c>
      <c r="H10" s="17">
        <f>G10/E10</f>
        <v>0.42529960053262317</v>
      </c>
      <c r="J10" s="2"/>
    </row>
    <row r="11" spans="1:13" x14ac:dyDescent="0.25">
      <c r="A11" s="13">
        <v>2021</v>
      </c>
      <c r="B11" s="14">
        <v>20650000</v>
      </c>
      <c r="C11" s="15">
        <v>11</v>
      </c>
      <c r="D11" s="16">
        <v>3337</v>
      </c>
      <c r="E11" s="16">
        <v>413</v>
      </c>
      <c r="F11" s="16">
        <v>0</v>
      </c>
      <c r="G11" s="16">
        <v>212</v>
      </c>
      <c r="H11" s="17">
        <f>G11/E11</f>
        <v>0.51331719128329301</v>
      </c>
      <c r="J11" s="2"/>
    </row>
    <row r="12" spans="1:13" x14ac:dyDescent="0.25">
      <c r="A12" s="18" t="s">
        <v>6</v>
      </c>
      <c r="B12" s="19">
        <f>SUM(B10:B11)</f>
        <v>264455000</v>
      </c>
      <c r="C12" s="20">
        <f>SUM(C10:C11)</f>
        <v>36</v>
      </c>
      <c r="D12" s="21">
        <f>SUM(D10:D11)</f>
        <v>8326</v>
      </c>
      <c r="E12" s="21">
        <f>SUM(E10:E11)</f>
        <v>4168</v>
      </c>
      <c r="F12" s="21">
        <v>22</v>
      </c>
      <c r="G12" s="21">
        <f>SUM(G10:G11)</f>
        <v>1809</v>
      </c>
      <c r="H12" s="22">
        <f>G12/E12</f>
        <v>0.43402111324376197</v>
      </c>
      <c r="J12" s="2"/>
    </row>
    <row r="13" spans="1:13" ht="14.25" customHeight="1" x14ac:dyDescent="0.25"/>
    <row r="14" spans="1:13" ht="21.75" customHeight="1" x14ac:dyDescent="0.25">
      <c r="A14" s="9"/>
      <c r="B14" s="9"/>
      <c r="C14" s="38" t="s">
        <v>7</v>
      </c>
      <c r="D14" s="38"/>
      <c r="E14" s="38"/>
      <c r="F14" s="38"/>
      <c r="G14" s="3"/>
      <c r="H14" s="3"/>
      <c r="I14" s="3"/>
      <c r="J14" s="2"/>
      <c r="K14" s="2"/>
    </row>
    <row r="15" spans="1:13" ht="24" customHeight="1" x14ac:dyDescent="0.25">
      <c r="A15" s="9"/>
      <c r="B15" s="34" t="s">
        <v>4</v>
      </c>
      <c r="C15" s="34"/>
      <c r="D15" s="34"/>
      <c r="E15" s="23">
        <v>2020</v>
      </c>
      <c r="F15" s="23">
        <v>2021</v>
      </c>
      <c r="G15" s="23" t="s">
        <v>23</v>
      </c>
      <c r="J15" s="2"/>
      <c r="K15" s="2"/>
      <c r="L15" s="2"/>
      <c r="M15" s="2"/>
    </row>
    <row r="16" spans="1:13" ht="15" customHeight="1" x14ac:dyDescent="0.25">
      <c r="A16" s="9"/>
      <c r="B16" s="35" t="s">
        <v>17</v>
      </c>
      <c r="C16" s="35"/>
      <c r="D16" s="35"/>
      <c r="E16" s="24">
        <v>42880000</v>
      </c>
      <c r="F16" s="25">
        <v>4400000</v>
      </c>
      <c r="G16" s="25">
        <f>SUM(E16:F16)</f>
        <v>47280000</v>
      </c>
      <c r="H16" s="9"/>
      <c r="I16" s="9"/>
      <c r="J16" s="2"/>
      <c r="K16" s="2"/>
      <c r="L16" s="2"/>
      <c r="M16" s="2"/>
    </row>
    <row r="17" spans="1:13" x14ac:dyDescent="0.25">
      <c r="A17" s="9"/>
      <c r="B17" s="35" t="s">
        <v>33</v>
      </c>
      <c r="C17" s="35"/>
      <c r="D17" s="35"/>
      <c r="E17" s="24">
        <v>16500000</v>
      </c>
      <c r="F17" s="25">
        <v>1200000</v>
      </c>
      <c r="G17" s="25">
        <f>SUM(E17:F17)</f>
        <v>17700000</v>
      </c>
      <c r="H17" s="9"/>
      <c r="I17" s="9"/>
      <c r="J17" s="2"/>
      <c r="L17" s="2"/>
      <c r="M17" s="2"/>
    </row>
    <row r="18" spans="1:13" x14ac:dyDescent="0.25">
      <c r="A18" s="9"/>
      <c r="B18" s="35" t="s">
        <v>32</v>
      </c>
      <c r="C18" s="35"/>
      <c r="D18" s="35"/>
      <c r="E18" s="24">
        <v>16450000</v>
      </c>
      <c r="F18" s="29" t="s">
        <v>13</v>
      </c>
      <c r="G18" s="25">
        <f>SUM(E18:F18)</f>
        <v>16450000</v>
      </c>
      <c r="H18" s="9"/>
      <c r="I18" s="9"/>
      <c r="J18" s="2"/>
      <c r="L18" s="2"/>
      <c r="M18" s="2"/>
    </row>
    <row r="19" spans="1:13" x14ac:dyDescent="0.25">
      <c r="A19" s="9"/>
      <c r="B19" s="35" t="s">
        <v>1</v>
      </c>
      <c r="C19" s="35"/>
      <c r="D19" s="35"/>
      <c r="E19" s="24">
        <v>19050000</v>
      </c>
      <c r="F19" s="25">
        <v>4900000</v>
      </c>
      <c r="G19" s="25">
        <f>SUM(E19:F19)</f>
        <v>23950000</v>
      </c>
      <c r="H19" s="9"/>
      <c r="I19" s="9"/>
      <c r="J19" s="2"/>
      <c r="L19" s="2"/>
      <c r="M19" s="2"/>
    </row>
    <row r="20" spans="1:13" x14ac:dyDescent="0.25">
      <c r="A20" s="9"/>
      <c r="B20" s="35" t="s">
        <v>18</v>
      </c>
      <c r="C20" s="35"/>
      <c r="D20" s="35"/>
      <c r="E20" s="24">
        <v>80300000</v>
      </c>
      <c r="F20" s="30" t="s">
        <v>13</v>
      </c>
      <c r="G20" s="25">
        <f>E20</f>
        <v>80300000</v>
      </c>
      <c r="H20" s="9"/>
      <c r="I20" s="9"/>
      <c r="J20" s="2"/>
      <c r="L20" s="2"/>
      <c r="M20" s="2"/>
    </row>
    <row r="21" spans="1:13" x14ac:dyDescent="0.25">
      <c r="A21" s="9"/>
      <c r="B21" s="35" t="s">
        <v>31</v>
      </c>
      <c r="C21" s="35"/>
      <c r="D21" s="35"/>
      <c r="E21" s="24">
        <v>7860000</v>
      </c>
      <c r="F21" s="30" t="s">
        <v>13</v>
      </c>
      <c r="G21" s="25">
        <f>E21</f>
        <v>7860000</v>
      </c>
      <c r="H21" s="9"/>
      <c r="I21" s="9"/>
      <c r="J21" s="2"/>
      <c r="L21" s="2"/>
      <c r="M21" s="2"/>
    </row>
    <row r="22" spans="1:13" x14ac:dyDescent="0.25">
      <c r="A22" s="9"/>
      <c r="B22" s="35" t="s">
        <v>30</v>
      </c>
      <c r="C22" s="35"/>
      <c r="D22" s="35"/>
      <c r="E22" s="24">
        <v>3040000</v>
      </c>
      <c r="F22" s="30" t="s">
        <v>13</v>
      </c>
      <c r="G22" s="25">
        <f>E22</f>
        <v>3040000</v>
      </c>
      <c r="H22" s="9"/>
      <c r="I22" s="9"/>
      <c r="J22" s="2"/>
      <c r="L22" s="2"/>
      <c r="M22" s="2"/>
    </row>
    <row r="23" spans="1:13" x14ac:dyDescent="0.25">
      <c r="A23" s="9"/>
      <c r="B23" s="35" t="s">
        <v>3</v>
      </c>
      <c r="C23" s="35"/>
      <c r="D23" s="35"/>
      <c r="E23" s="24">
        <v>840000</v>
      </c>
      <c r="F23" s="30" t="s">
        <v>13</v>
      </c>
      <c r="G23" s="25">
        <f>E23</f>
        <v>840000</v>
      </c>
      <c r="H23" s="9"/>
      <c r="I23" s="9"/>
      <c r="J23" s="2"/>
      <c r="L23" s="2"/>
      <c r="M23" s="2"/>
    </row>
    <row r="24" spans="1:13" x14ac:dyDescent="0.25">
      <c r="A24" s="9"/>
      <c r="B24" s="35" t="s">
        <v>2</v>
      </c>
      <c r="C24" s="35"/>
      <c r="D24" s="35"/>
      <c r="E24" s="24">
        <v>7580000</v>
      </c>
      <c r="F24" s="26">
        <v>1400000</v>
      </c>
      <c r="G24" s="25">
        <f>SUM(E24:F24)</f>
        <v>8980000</v>
      </c>
      <c r="H24" s="9"/>
      <c r="I24" s="9"/>
      <c r="J24" s="2"/>
      <c r="L24" s="2"/>
      <c r="M24" s="2"/>
    </row>
    <row r="25" spans="1:13" x14ac:dyDescent="0.25">
      <c r="A25" s="9"/>
      <c r="B25" s="35" t="s">
        <v>19</v>
      </c>
      <c r="C25" s="35"/>
      <c r="D25" s="35"/>
      <c r="E25" s="24">
        <v>280000</v>
      </c>
      <c r="F25" s="29" t="s">
        <v>13</v>
      </c>
      <c r="G25" s="25">
        <f>E25</f>
        <v>280000</v>
      </c>
      <c r="J25" s="2"/>
      <c r="L25" s="2"/>
      <c r="M25" s="2"/>
    </row>
    <row r="26" spans="1:13" x14ac:dyDescent="0.25">
      <c r="A26" s="9"/>
      <c r="B26" s="36" t="s">
        <v>20</v>
      </c>
      <c r="C26" s="36"/>
      <c r="D26" s="36"/>
      <c r="E26" s="24">
        <v>4550000</v>
      </c>
      <c r="F26" s="31">
        <v>1500000</v>
      </c>
      <c r="G26" s="25">
        <f>SUM(E26:F26)</f>
        <v>6050000</v>
      </c>
      <c r="H26" s="9"/>
      <c r="I26" s="9"/>
      <c r="J26" s="2"/>
      <c r="L26" s="2"/>
      <c r="M26" s="2"/>
    </row>
    <row r="27" spans="1:13" x14ac:dyDescent="0.25">
      <c r="A27" s="9"/>
      <c r="B27" s="36" t="s">
        <v>29</v>
      </c>
      <c r="C27" s="36"/>
      <c r="D27" s="36"/>
      <c r="E27" s="24">
        <v>3950000</v>
      </c>
      <c r="F27" s="32">
        <v>2200000</v>
      </c>
      <c r="G27" s="25">
        <f>SUM(E27:F27)</f>
        <v>6150000</v>
      </c>
      <c r="H27" s="9"/>
      <c r="I27" s="9"/>
      <c r="J27" s="2"/>
      <c r="L27" s="2"/>
      <c r="M27" s="2"/>
    </row>
    <row r="28" spans="1:13" x14ac:dyDescent="0.25">
      <c r="A28" s="9"/>
      <c r="B28" s="36" t="s">
        <v>0</v>
      </c>
      <c r="C28" s="36"/>
      <c r="D28" s="36"/>
      <c r="E28" s="27">
        <v>34900000</v>
      </c>
      <c r="F28" s="31">
        <v>3050000</v>
      </c>
      <c r="G28" s="25">
        <f>SUM(E28:F28)</f>
        <v>37950000</v>
      </c>
      <c r="H28" s="9"/>
      <c r="I28" s="9"/>
      <c r="J28" s="2"/>
      <c r="L28" s="2"/>
      <c r="M28" s="2"/>
    </row>
    <row r="29" spans="1:13" s="7" customFormat="1" x14ac:dyDescent="0.25">
      <c r="A29" s="9"/>
      <c r="B29" s="36" t="s">
        <v>21</v>
      </c>
      <c r="C29" s="36"/>
      <c r="D29" s="36"/>
      <c r="E29" s="27">
        <v>4575000</v>
      </c>
      <c r="F29" s="30" t="s">
        <v>13</v>
      </c>
      <c r="G29" s="25">
        <f>E29</f>
        <v>4575000</v>
      </c>
      <c r="H29" s="9"/>
      <c r="I29" s="9"/>
      <c r="J29" s="2"/>
      <c r="L29" s="2"/>
      <c r="M29" s="2"/>
    </row>
    <row r="30" spans="1:13" s="8" customFormat="1" ht="15" customHeight="1" x14ac:dyDescent="0.25">
      <c r="A30" s="9"/>
      <c r="B30" s="36" t="s">
        <v>28</v>
      </c>
      <c r="C30" s="36"/>
      <c r="D30" s="36"/>
      <c r="E30" s="27">
        <v>1050000</v>
      </c>
      <c r="F30" s="30" t="s">
        <v>13</v>
      </c>
      <c r="G30" s="25">
        <f>E30</f>
        <v>1050000</v>
      </c>
      <c r="H30" s="9"/>
      <c r="I30" s="9"/>
      <c r="J30" s="2"/>
      <c r="L30" s="2"/>
      <c r="M30" s="2"/>
    </row>
    <row r="31" spans="1:13" s="9" customFormat="1" x14ac:dyDescent="0.25">
      <c r="B31" s="36" t="s">
        <v>22</v>
      </c>
      <c r="C31" s="36"/>
      <c r="D31" s="36"/>
      <c r="E31" s="29" t="s">
        <v>13</v>
      </c>
      <c r="F31" s="25">
        <v>2000000</v>
      </c>
      <c r="G31" s="25">
        <f>F31</f>
        <v>2000000</v>
      </c>
      <c r="J31" s="2"/>
      <c r="L31" s="2"/>
      <c r="M31" s="2"/>
    </row>
    <row r="32" spans="1:13" ht="18.75" customHeight="1" x14ac:dyDescent="0.25">
      <c r="A32" s="9"/>
      <c r="B32" s="33" t="s">
        <v>5</v>
      </c>
      <c r="C32" s="33"/>
      <c r="D32" s="33"/>
      <c r="E32" s="28">
        <f>SUM(E16:E30)</f>
        <v>243805000</v>
      </c>
      <c r="F32" s="28">
        <f>SUM(F16:F31)</f>
        <v>20650000</v>
      </c>
      <c r="G32" s="28">
        <f>SUM(G16:G31)</f>
        <v>264455000</v>
      </c>
      <c r="H32" s="9"/>
      <c r="I32" s="9"/>
      <c r="J32" s="2"/>
      <c r="L32" s="2"/>
      <c r="M32" s="2"/>
    </row>
    <row r="33" spans="1:7" x14ac:dyDescent="0.25">
      <c r="A33" s="6"/>
      <c r="C33" s="5"/>
      <c r="D33" s="5"/>
      <c r="E33" s="9"/>
      <c r="G33" s="2"/>
    </row>
    <row r="34" spans="1:7" ht="13.5" customHeight="1" x14ac:dyDescent="0.25">
      <c r="A34" s="10" t="s">
        <v>15</v>
      </c>
    </row>
    <row r="35" spans="1:7" ht="12" customHeight="1" x14ac:dyDescent="0.25">
      <c r="A35" s="11" t="s">
        <v>11</v>
      </c>
    </row>
    <row r="36" spans="1:7" ht="10.5" customHeight="1" x14ac:dyDescent="0.25">
      <c r="A36" s="11" t="s">
        <v>25</v>
      </c>
    </row>
    <row r="37" spans="1:7" x14ac:dyDescent="0.25">
      <c r="A37" s="4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</sheetData>
  <mergeCells count="26">
    <mergeCell ref="A1:H1"/>
    <mergeCell ref="A2:H2"/>
    <mergeCell ref="A3:H3"/>
    <mergeCell ref="A4:H4"/>
    <mergeCell ref="A5:H5"/>
    <mergeCell ref="B30:D30"/>
    <mergeCell ref="B31:D31"/>
    <mergeCell ref="A7:H7"/>
    <mergeCell ref="C14:F14"/>
    <mergeCell ref="A6:H6"/>
    <mergeCell ref="B32:D32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</mergeCells>
  <pageMargins left="0.82677165354330717" right="0" top="0.35433070866141736" bottom="0.15748031496062992" header="0.31496062992125984" footer="0.31496062992125984"/>
  <pageSetup orientation="landscape" horizontalDpi="200" verticalDpi="200" r:id="rId1"/>
  <ignoredErrors>
    <ignoredError sqref="G24" formula="1"/>
    <ignoredError sqref="E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Série Histórica ProAc LAB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Cultura e Economia Criativa</dc:creator>
  <cp:lastModifiedBy>Grislayne Guedes Lopes da Silva</cp:lastModifiedBy>
  <cp:lastPrinted>2022-08-30T14:33:13Z</cp:lastPrinted>
  <dcterms:created xsi:type="dcterms:W3CDTF">2018-06-21T11:37:45Z</dcterms:created>
  <dcterms:modified xsi:type="dcterms:W3CDTF">2022-08-30T14:33:48Z</dcterms:modified>
</cp:coreProperties>
</file>